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spars\Desktop\"/>
    </mc:Choice>
  </mc:AlternateContent>
  <xr:revisionPtr revIDLastSave="0" documentId="8_{2BC1DB2A-34B7-4AF3-8DD1-434B642DEF1E}" xr6:coauthVersionLast="36" xr6:coauthVersionMax="36" xr10:uidLastSave="{00000000-0000-0000-0000-000000000000}"/>
  <bookViews>
    <workbookView xWindow="0" yWindow="0" windowWidth="20490" windowHeight="8235" xr2:uid="{45FA3F42-74BC-44BD-ADA0-328ED5BDB845}"/>
  </bookViews>
  <sheets>
    <sheet name="Kopvertejums" sheetId="6" r:id="rId1"/>
    <sheet name="1.posms Aloj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" i="1" l="1"/>
  <c r="E78" i="1"/>
  <c r="E61" i="1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2" i="6"/>
  <c r="C21" i="6"/>
  <c r="C23" i="6"/>
  <c r="C24" i="6"/>
  <c r="C25" i="6"/>
  <c r="C26" i="6"/>
  <c r="C27" i="6"/>
  <c r="C28" i="6"/>
  <c r="C4" i="6"/>
  <c r="E36" i="1"/>
  <c r="E33" i="1"/>
  <c r="E86" i="1"/>
  <c r="E76" i="1"/>
  <c r="E84" i="1"/>
  <c r="E74" i="1"/>
  <c r="E10" i="1"/>
  <c r="E71" i="1"/>
  <c r="E57" i="1"/>
  <c r="E15" i="1"/>
  <c r="E54" i="1"/>
  <c r="E82" i="1"/>
  <c r="E27" i="1"/>
  <c r="E44" i="1"/>
  <c r="E2" i="1"/>
  <c r="E23" i="1"/>
  <c r="E90" i="1"/>
  <c r="E64" i="1"/>
  <c r="E88" i="1"/>
  <c r="E68" i="1"/>
  <c r="E80" i="1"/>
  <c r="E19" i="1"/>
</calcChain>
</file>

<file path=xl/sharedStrings.xml><?xml version="1.0" encoding="utf-8"?>
<sst xmlns="http://schemas.openxmlformats.org/spreadsheetml/2006/main" count="194" uniqueCount="111">
  <si>
    <t>No.</t>
  </si>
  <si>
    <t>Name</t>
  </si>
  <si>
    <t>Class</t>
  </si>
  <si>
    <t>Total points</t>
  </si>
  <si>
    <t>Eriks CAUNISS</t>
  </si>
  <si>
    <t>MX85</t>
  </si>
  <si>
    <t>Salacas kauss</t>
  </si>
  <si>
    <t>Ritvars BRUNAVS</t>
  </si>
  <si>
    <t>VV Moto Racing Team</t>
  </si>
  <si>
    <t>Haralds BERZINS</t>
  </si>
  <si>
    <t>MX65</t>
  </si>
  <si>
    <t>Saules sporta klubs (SSK)</t>
  </si>
  <si>
    <t>Markuss KOKINS</t>
  </si>
  <si>
    <t>Ints Karlis EZERKALNS</t>
  </si>
  <si>
    <t>F.F.F. Sporta klubs</t>
  </si>
  <si>
    <t>Alisters BUDANOVS</t>
  </si>
  <si>
    <t>GF Racing Team</t>
  </si>
  <si>
    <t>Karlis Roberts ELKSNIS</t>
  </si>
  <si>
    <t>MX Adazi</t>
  </si>
  <si>
    <t>Aksels NEIMANIS</t>
  </si>
  <si>
    <t>Sporta biedriba Lausks</t>
  </si>
  <si>
    <t>Oskars ZIMARSKIS</t>
  </si>
  <si>
    <t>Camk Latgale</t>
  </si>
  <si>
    <t>Raimonds Elvis VALTINS</t>
  </si>
  <si>
    <t>Marupes AMK Bierini</t>
  </si>
  <si>
    <t>Uldis MUSTIS</t>
  </si>
  <si>
    <t>MX250</t>
  </si>
  <si>
    <t>MK ASB</t>
  </si>
  <si>
    <t>Davis BERGSTEINS</t>
  </si>
  <si>
    <t>Motovidzeme</t>
  </si>
  <si>
    <t>Artis DREIMANIS</t>
  </si>
  <si>
    <t>RaceON</t>
  </si>
  <si>
    <t>Edgars VOLFS</t>
  </si>
  <si>
    <t>MK Stende</t>
  </si>
  <si>
    <t>Valters BELAVS</t>
  </si>
  <si>
    <t>Motoklubs Litene</t>
  </si>
  <si>
    <t>Armands KEISS</t>
  </si>
  <si>
    <t>Niks KIUKUCANS</t>
  </si>
  <si>
    <t>Kalsnava MB</t>
  </si>
  <si>
    <t>Reinis TILAKS</t>
  </si>
  <si>
    <t>Elksni Sporta klubs</t>
  </si>
  <si>
    <t>Roberts MIKSTAIS</t>
  </si>
  <si>
    <t>Niks Rudolfs NEIJA</t>
  </si>
  <si>
    <t>Gulbenes Moto</t>
  </si>
  <si>
    <t>Modris STEINBERGS</t>
  </si>
  <si>
    <t>Raivo KNUTS</t>
  </si>
  <si>
    <t>Edvards BRENCIS</t>
  </si>
  <si>
    <t>MX2T</t>
  </si>
  <si>
    <t>Oskars BALTRUNKIS</t>
  </si>
  <si>
    <t>MX450</t>
  </si>
  <si>
    <t>Karlis PODNIEKS</t>
  </si>
  <si>
    <t>Arvils STRAUSS</t>
  </si>
  <si>
    <t>Suzuki LatviaVILDERS</t>
  </si>
  <si>
    <t>Sandis ALEKSEJEVS</t>
  </si>
  <si>
    <t>DAKO Ziemelvidzeme</t>
  </si>
  <si>
    <t>Roberts Janis RUBENS</t>
  </si>
  <si>
    <t>Davis KAMPARS</t>
  </si>
  <si>
    <t>Maris BUMANIS</t>
  </si>
  <si>
    <t>Janis GRAZULIS</t>
  </si>
  <si>
    <t>Mareks ZOLMANIS</t>
  </si>
  <si>
    <t>Saldus motoklubs</t>
  </si>
  <si>
    <t>Peteris KRASTINS</t>
  </si>
  <si>
    <t>Toms LIEPINS</t>
  </si>
  <si>
    <t>Arturs BRENCIS</t>
  </si>
  <si>
    <t>Artis EGLE</t>
  </si>
  <si>
    <t>Andis PLUME</t>
  </si>
  <si>
    <t>Ilgvars MARTEMJANOVS</t>
  </si>
  <si>
    <t>Ugis BUKLAGINS</t>
  </si>
  <si>
    <t>Eriks BERZINS</t>
  </si>
  <si>
    <t>Mikelis UZANS</t>
  </si>
  <si>
    <t>Marcis STRAUME</t>
  </si>
  <si>
    <t>Normunds SKEPASTS</t>
  </si>
  <si>
    <t>Sandris KALNINS</t>
  </si>
  <si>
    <t>Dainis BADUNS</t>
  </si>
  <si>
    <t>MK Aloja</t>
  </si>
  <si>
    <t>Ritvars VOLFS</t>
  </si>
  <si>
    <t>Raimonds KURTISS</t>
  </si>
  <si>
    <t>IK Auseklis motoklubs</t>
  </si>
  <si>
    <t>Rolands SERGIS</t>
  </si>
  <si>
    <t>Girts TRODS</t>
  </si>
  <si>
    <t>Lauris LINARDS</t>
  </si>
  <si>
    <t>MXRetro250</t>
  </si>
  <si>
    <t>X99/Sliterani</t>
  </si>
  <si>
    <t>MXRetro175</t>
  </si>
  <si>
    <t>Maris MIEZITIS</t>
  </si>
  <si>
    <t>MXRetro500</t>
  </si>
  <si>
    <t>Gatis ZOLMANIS</t>
  </si>
  <si>
    <t>Martins MAURINS</t>
  </si>
  <si>
    <t>MXRetro350</t>
  </si>
  <si>
    <t>Artis SILAJS</t>
  </si>
  <si>
    <t>Janis CEPURNIEKS</t>
  </si>
  <si>
    <t>Andris FREIMANIS</t>
  </si>
  <si>
    <t>Raimonds HOMKO</t>
  </si>
  <si>
    <t>Aigars BALEISIS</t>
  </si>
  <si>
    <t>Janis LEITANS</t>
  </si>
  <si>
    <t>Andrejs MAISTRUKS</t>
  </si>
  <si>
    <t>Varis CEPURNIEKS</t>
  </si>
  <si>
    <t>Reinis AKMENKALNS</t>
  </si>
  <si>
    <t>Tukuma motoklubs</t>
  </si>
  <si>
    <t>Ritvars KUPCIS</t>
  </si>
  <si>
    <t>Gunars MAGAZNIEKS</t>
  </si>
  <si>
    <t>Karro MX</t>
  </si>
  <si>
    <t>Vitalijs PAURA</t>
  </si>
  <si>
    <t>Pos.</t>
  </si>
  <si>
    <t xml:space="preserve">  1. posms</t>
  </si>
  <si>
    <t xml:space="preserve">  2. posms</t>
  </si>
  <si>
    <t xml:space="preserve">  3. posms</t>
  </si>
  <si>
    <t xml:space="preserve">   4. posms</t>
  </si>
  <si>
    <t xml:space="preserve">   5. posms</t>
  </si>
  <si>
    <t>MX Retro Klubu kopvērtējums 2019. g.</t>
  </si>
  <si>
    <t>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</si>
</sst>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NumberFormat="1"/>
    <xf numFmtId="0" fontId="2" fillId="0" borderId="0" xfId="0" applyNumberFormat="1" applyFont="1"/>
    <xf numFmtId="0" fontId="3" fillId="2" borderId="0" xfId="0" applyNumberFormat="1" applyFont="1" applyFill="1"/>
    <xf numFmtId="0" fontId="3" fillId="0" borderId="0" xfId="0" applyNumberFormat="1" applyFont="1"/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0" borderId="1" xfId="0" applyNumberFormat="1" applyBorder="1"/>
    <xf numFmtId="0" fontId="0" fillId="0" borderId="0" xfId="0" applyNumberFormat="1" applyBorder="1"/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/>
    <xf numFmtId="0" fontId="1" fillId="0" borderId="2" xfId="0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4" xfId="0" applyNumberFormat="1" applyBorder="1"/>
    <xf numFmtId="0" fontId="0" fillId="0" borderId="3" xfId="0" applyNumberFormat="1" applyBorder="1" applyAlignment="1">
      <alignment horizontal="center"/>
    </xf>
    <xf numFmtId="0" fontId="0" fillId="0" borderId="5" xfId="0" applyNumberFormat="1" applyBorder="1"/>
    <xf numFmtId="0" fontId="0" fillId="0" borderId="6" xfId="0" applyNumberFormat="1" applyBorder="1"/>
    <xf numFmtId="0" fontId="0" fillId="0" borderId="5" xfId="0" applyNumberFormat="1" applyBorder="1" applyAlignment="1">
      <alignment horizontal="center"/>
    </xf>
    <xf numFmtId="0" fontId="4" fillId="0" borderId="0" xfId="0" applyNumberFormat="1" applyFont="1"/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7" xfId="0" applyNumberFormat="1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74D63-2CE2-4229-B774-6424EBEC3C5C}">
  <dimension ref="A1:N28"/>
  <sheetViews>
    <sheetView tabSelected="1" workbookViewId="0">
      <selection activeCell="P30" sqref="P30"/>
    </sheetView>
  </sheetViews>
  <sheetFormatPr defaultColWidth="8.75" defaultRowHeight="15.75" x14ac:dyDescent="0.25"/>
  <cols>
    <col min="1" max="1" width="8.75" style="5"/>
    <col min="2" max="2" width="24.875" style="1" customWidth="1"/>
    <col min="3" max="3" width="13.125" style="5" customWidth="1"/>
    <col min="4" max="4" width="3.625" style="1" customWidth="1"/>
    <col min="5" max="5" width="6.5" style="1" customWidth="1"/>
    <col min="6" max="6" width="3.625" style="1" customWidth="1"/>
    <col min="7" max="7" width="8.75" style="1"/>
    <col min="8" max="8" width="3.75" style="1" customWidth="1"/>
    <col min="9" max="9" width="8.75" style="1"/>
    <col min="10" max="10" width="3.75" style="1" customWidth="1"/>
    <col min="11" max="11" width="8.75" style="1"/>
    <col min="12" max="12" width="3.375" style="1" customWidth="1"/>
    <col min="13" max="16384" width="8.75" style="1"/>
  </cols>
  <sheetData>
    <row r="1" spans="1:14" ht="23.45" customHeight="1" x14ac:dyDescent="0.35">
      <c r="B1" s="18" t="s">
        <v>109</v>
      </c>
      <c r="C1" s="19"/>
    </row>
    <row r="2" spans="1:14" ht="9" customHeight="1" x14ac:dyDescent="0.25">
      <c r="A2" s="17"/>
      <c r="B2" s="15"/>
      <c r="C2" s="17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4" ht="20.45" customHeight="1" x14ac:dyDescent="0.25">
      <c r="A3" s="12" t="s">
        <v>103</v>
      </c>
      <c r="B3" s="13" t="s">
        <v>1</v>
      </c>
      <c r="C3" s="14" t="s">
        <v>3</v>
      </c>
      <c r="D3" s="13" t="s">
        <v>104</v>
      </c>
      <c r="E3" s="15"/>
      <c r="F3" s="13" t="s">
        <v>105</v>
      </c>
      <c r="G3" s="15"/>
      <c r="H3" s="13" t="s">
        <v>106</v>
      </c>
      <c r="I3" s="15"/>
      <c r="J3" s="13" t="s">
        <v>107</v>
      </c>
      <c r="K3" s="15"/>
      <c r="L3" s="13" t="s">
        <v>108</v>
      </c>
      <c r="M3" s="16"/>
      <c r="N3" s="7"/>
    </row>
    <row r="4" spans="1:14" x14ac:dyDescent="0.25">
      <c r="A4" s="9">
        <v>1</v>
      </c>
      <c r="B4" s="10" t="s">
        <v>74</v>
      </c>
      <c r="C4" s="11">
        <f>E4+G4+I4+K4+M4</f>
        <v>367</v>
      </c>
      <c r="D4" s="7">
        <v>1</v>
      </c>
      <c r="E4" s="1">
        <v>367</v>
      </c>
      <c r="F4" s="7"/>
      <c r="G4" s="8"/>
      <c r="H4" s="7"/>
      <c r="I4" s="8"/>
      <c r="J4" s="7"/>
      <c r="K4" s="8"/>
      <c r="L4" s="7"/>
      <c r="M4" s="8"/>
      <c r="N4" s="7"/>
    </row>
    <row r="5" spans="1:14" x14ac:dyDescent="0.25">
      <c r="A5" s="9">
        <v>2</v>
      </c>
      <c r="B5" s="10" t="s">
        <v>60</v>
      </c>
      <c r="C5" s="11">
        <f t="shared" ref="C5:C28" si="0">E5+G5+I5+K5+M5</f>
        <v>308</v>
      </c>
      <c r="D5" s="7">
        <v>2</v>
      </c>
      <c r="E5" s="1">
        <v>308</v>
      </c>
      <c r="F5" s="7"/>
      <c r="G5" s="8"/>
      <c r="H5" s="7"/>
      <c r="I5" s="8"/>
      <c r="J5" s="7"/>
      <c r="K5" s="8"/>
      <c r="L5" s="7"/>
      <c r="M5" s="8"/>
      <c r="N5" s="7"/>
    </row>
    <row r="6" spans="1:14" x14ac:dyDescent="0.25">
      <c r="A6" s="9">
        <v>3</v>
      </c>
      <c r="B6" s="10" t="s">
        <v>18</v>
      </c>
      <c r="C6" s="11">
        <f t="shared" si="0"/>
        <v>224</v>
      </c>
      <c r="D6" s="7">
        <v>3</v>
      </c>
      <c r="E6" s="1">
        <v>224</v>
      </c>
      <c r="F6" s="7"/>
      <c r="G6" s="8"/>
      <c r="H6" s="7"/>
      <c r="I6" s="8"/>
      <c r="J6" s="7"/>
      <c r="K6" s="8"/>
      <c r="L6" s="7"/>
      <c r="M6" s="8"/>
      <c r="N6" s="7"/>
    </row>
    <row r="7" spans="1:14" x14ac:dyDescent="0.25">
      <c r="A7" s="9">
        <v>4</v>
      </c>
      <c r="B7" s="10" t="s">
        <v>14</v>
      </c>
      <c r="C7" s="11">
        <f t="shared" si="0"/>
        <v>216</v>
      </c>
      <c r="D7" s="7">
        <v>4</v>
      </c>
      <c r="E7" s="1">
        <v>216</v>
      </c>
      <c r="F7" s="7"/>
      <c r="G7" s="8"/>
      <c r="H7" s="7"/>
      <c r="I7" s="8"/>
      <c r="J7" s="7"/>
      <c r="K7" s="8"/>
      <c r="L7" s="7"/>
      <c r="M7" s="8"/>
      <c r="N7" s="7"/>
    </row>
    <row r="8" spans="1:14" x14ac:dyDescent="0.25">
      <c r="A8" s="9">
        <v>5</v>
      </c>
      <c r="B8" s="10" t="s">
        <v>24</v>
      </c>
      <c r="C8" s="11">
        <f t="shared" si="0"/>
        <v>206</v>
      </c>
      <c r="D8" s="7">
        <v>5</v>
      </c>
      <c r="E8" s="1">
        <v>206</v>
      </c>
      <c r="F8" s="7"/>
      <c r="G8" s="8"/>
      <c r="H8" s="7"/>
      <c r="I8" s="8"/>
      <c r="J8" s="7"/>
      <c r="K8" s="8"/>
      <c r="L8" s="7"/>
      <c r="M8" s="8"/>
      <c r="N8" s="7"/>
    </row>
    <row r="9" spans="1:14" x14ac:dyDescent="0.25">
      <c r="A9" s="9">
        <v>6</v>
      </c>
      <c r="B9" s="10" t="s">
        <v>33</v>
      </c>
      <c r="C9" s="11">
        <f t="shared" si="0"/>
        <v>204</v>
      </c>
      <c r="D9" s="7">
        <v>6</v>
      </c>
      <c r="E9" s="1">
        <v>204</v>
      </c>
      <c r="F9" s="7"/>
      <c r="G9" s="8"/>
      <c r="H9" s="7"/>
      <c r="I9" s="8"/>
      <c r="J9" s="7"/>
      <c r="K9" s="8"/>
      <c r="L9" s="7"/>
      <c r="M9" s="8"/>
      <c r="N9" s="7"/>
    </row>
    <row r="10" spans="1:14" x14ac:dyDescent="0.25">
      <c r="A10" s="9">
        <v>7</v>
      </c>
      <c r="B10" s="10" t="s">
        <v>8</v>
      </c>
      <c r="C10" s="11">
        <f t="shared" si="0"/>
        <v>182</v>
      </c>
      <c r="D10" s="7">
        <v>7</v>
      </c>
      <c r="E10" s="1">
        <v>182</v>
      </c>
      <c r="F10" s="7"/>
      <c r="G10" s="8"/>
      <c r="H10" s="7"/>
      <c r="I10" s="8"/>
      <c r="J10" s="7"/>
      <c r="K10" s="8"/>
      <c r="L10" s="7"/>
      <c r="M10" s="8"/>
      <c r="N10" s="7"/>
    </row>
    <row r="11" spans="1:14" x14ac:dyDescent="0.25">
      <c r="A11" s="9">
        <v>8</v>
      </c>
      <c r="B11" s="10" t="s">
        <v>82</v>
      </c>
      <c r="C11" s="11">
        <f t="shared" si="0"/>
        <v>178</v>
      </c>
      <c r="D11" s="7">
        <v>8</v>
      </c>
      <c r="E11" s="1">
        <v>178</v>
      </c>
      <c r="F11" s="7"/>
      <c r="G11" s="8"/>
      <c r="H11" s="7"/>
      <c r="I11" s="8"/>
      <c r="J11" s="7"/>
      <c r="K11" s="8"/>
      <c r="L11" s="7"/>
      <c r="M11" s="8"/>
      <c r="N11" s="7"/>
    </row>
    <row r="12" spans="1:14" x14ac:dyDescent="0.25">
      <c r="A12" s="9">
        <v>9</v>
      </c>
      <c r="B12" s="10" t="s">
        <v>22</v>
      </c>
      <c r="C12" s="11">
        <f t="shared" si="0"/>
        <v>163</v>
      </c>
      <c r="D12" s="7">
        <v>9</v>
      </c>
      <c r="E12" s="1">
        <v>163</v>
      </c>
      <c r="F12" s="7"/>
      <c r="G12" s="8"/>
      <c r="H12" s="7"/>
      <c r="I12" s="8"/>
      <c r="J12" s="7"/>
      <c r="K12" s="8"/>
      <c r="L12" s="7"/>
      <c r="M12" s="8"/>
      <c r="N12" s="7"/>
    </row>
    <row r="13" spans="1:14" x14ac:dyDescent="0.25">
      <c r="A13" s="9">
        <v>10</v>
      </c>
      <c r="B13" s="10" t="s">
        <v>27</v>
      </c>
      <c r="C13" s="11">
        <f t="shared" si="0"/>
        <v>162</v>
      </c>
      <c r="D13" s="7">
        <v>10</v>
      </c>
      <c r="E13" s="1">
        <v>162</v>
      </c>
      <c r="F13" s="7"/>
      <c r="G13" s="8"/>
      <c r="H13" s="7"/>
      <c r="I13" s="8"/>
      <c r="J13" s="7"/>
      <c r="K13" s="8"/>
      <c r="L13" s="7"/>
      <c r="M13" s="8"/>
      <c r="N13" s="7"/>
    </row>
    <row r="14" spans="1:14" x14ac:dyDescent="0.25">
      <c r="A14" s="9">
        <v>11</v>
      </c>
      <c r="B14" s="10" t="s">
        <v>29</v>
      </c>
      <c r="C14" s="11">
        <f t="shared" si="0"/>
        <v>161</v>
      </c>
      <c r="D14" s="7">
        <v>11</v>
      </c>
      <c r="E14" s="1">
        <v>161</v>
      </c>
      <c r="F14" s="7"/>
      <c r="G14" s="8"/>
      <c r="H14" s="7"/>
      <c r="I14" s="8"/>
      <c r="J14" s="7"/>
      <c r="K14" s="8"/>
      <c r="L14" s="7"/>
      <c r="M14" s="8"/>
      <c r="N14" s="7"/>
    </row>
    <row r="15" spans="1:14" ht="15.6" customHeight="1" x14ac:dyDescent="0.25">
      <c r="A15" s="9">
        <v>12</v>
      </c>
      <c r="B15" s="10" t="s">
        <v>31</v>
      </c>
      <c r="C15" s="11">
        <f t="shared" si="0"/>
        <v>142</v>
      </c>
      <c r="D15" s="7">
        <v>12</v>
      </c>
      <c r="E15" s="1">
        <v>142</v>
      </c>
      <c r="F15" s="7"/>
      <c r="G15" s="8"/>
      <c r="H15" s="7"/>
      <c r="I15" s="8"/>
      <c r="J15" s="7"/>
      <c r="K15" s="8"/>
      <c r="L15" s="7"/>
      <c r="M15" s="8"/>
      <c r="N15" s="7"/>
    </row>
    <row r="16" spans="1:14" x14ac:dyDescent="0.25">
      <c r="A16" s="9">
        <v>13</v>
      </c>
      <c r="B16" s="10" t="s">
        <v>40</v>
      </c>
      <c r="C16" s="11">
        <f t="shared" si="0"/>
        <v>136</v>
      </c>
      <c r="D16" s="7">
        <v>13</v>
      </c>
      <c r="E16" s="1">
        <v>136</v>
      </c>
      <c r="F16" s="7"/>
      <c r="G16" s="8"/>
      <c r="H16" s="7"/>
      <c r="I16" s="8"/>
      <c r="J16" s="7"/>
      <c r="K16" s="8"/>
      <c r="L16" s="7"/>
      <c r="M16" s="8"/>
      <c r="N16" s="7"/>
    </row>
    <row r="17" spans="1:14" x14ac:dyDescent="0.25">
      <c r="A17" s="9">
        <v>14</v>
      </c>
      <c r="B17" s="10" t="s">
        <v>38</v>
      </c>
      <c r="C17" s="11">
        <f t="shared" si="0"/>
        <v>129</v>
      </c>
      <c r="D17" s="7">
        <v>14</v>
      </c>
      <c r="E17" s="1">
        <v>129</v>
      </c>
      <c r="F17" s="7"/>
      <c r="G17" s="8"/>
      <c r="H17" s="7"/>
      <c r="I17" s="8"/>
      <c r="J17" s="7"/>
      <c r="K17" s="8"/>
      <c r="L17" s="7"/>
      <c r="M17" s="8"/>
      <c r="N17" s="7"/>
    </row>
    <row r="18" spans="1:14" x14ac:dyDescent="0.25">
      <c r="A18" s="9">
        <v>15</v>
      </c>
      <c r="B18" s="10" t="s">
        <v>43</v>
      </c>
      <c r="C18" s="11">
        <f t="shared" si="0"/>
        <v>127</v>
      </c>
      <c r="D18" s="7">
        <v>15</v>
      </c>
      <c r="E18" s="1">
        <v>127</v>
      </c>
      <c r="F18" s="7"/>
      <c r="G18" s="8"/>
      <c r="H18" s="7"/>
      <c r="I18" s="21"/>
      <c r="J18" s="8"/>
      <c r="K18" s="8"/>
      <c r="L18" s="7"/>
      <c r="M18" s="8"/>
      <c r="N18" s="7"/>
    </row>
    <row r="19" spans="1:14" x14ac:dyDescent="0.25">
      <c r="A19" s="9">
        <v>16</v>
      </c>
      <c r="B19" s="10" t="s">
        <v>6</v>
      </c>
      <c r="C19" s="11">
        <f t="shared" si="0"/>
        <v>90</v>
      </c>
      <c r="D19" s="7">
        <v>16</v>
      </c>
      <c r="E19" s="1">
        <v>90</v>
      </c>
      <c r="F19" s="7"/>
      <c r="G19" s="8"/>
      <c r="H19" s="7"/>
      <c r="I19" s="8"/>
      <c r="J19" s="7"/>
      <c r="K19" s="8"/>
      <c r="L19" s="7"/>
      <c r="M19" s="8"/>
      <c r="N19" s="7"/>
    </row>
    <row r="20" spans="1:14" ht="16.149999999999999" customHeight="1" x14ac:dyDescent="0.25">
      <c r="A20" s="9">
        <v>17</v>
      </c>
      <c r="B20" s="10" t="s">
        <v>11</v>
      </c>
      <c r="C20" s="11">
        <f t="shared" si="0"/>
        <v>88</v>
      </c>
      <c r="D20" s="7">
        <v>17</v>
      </c>
      <c r="E20" s="1">
        <v>88</v>
      </c>
      <c r="F20" s="7"/>
      <c r="G20" s="8"/>
      <c r="H20" s="7"/>
      <c r="I20" s="8"/>
      <c r="J20" s="7"/>
      <c r="K20" s="8"/>
      <c r="L20" s="7"/>
      <c r="M20" s="8"/>
      <c r="N20" s="7"/>
    </row>
    <row r="21" spans="1:14" x14ac:dyDescent="0.25">
      <c r="A21" s="9">
        <v>18</v>
      </c>
      <c r="B21" s="10" t="s">
        <v>52</v>
      </c>
      <c r="C21" s="11">
        <f>E21+G21+I21+K21+M21</f>
        <v>82</v>
      </c>
      <c r="D21" s="7">
        <v>18</v>
      </c>
      <c r="E21" s="1">
        <v>82</v>
      </c>
      <c r="F21" s="7"/>
      <c r="G21" s="8"/>
      <c r="H21" s="7"/>
      <c r="I21" s="8"/>
      <c r="J21" s="7"/>
      <c r="K21" s="8"/>
      <c r="L21" s="7"/>
      <c r="M21" s="8"/>
      <c r="N21" s="7"/>
    </row>
    <row r="22" spans="1:14" x14ac:dyDescent="0.25">
      <c r="A22" s="9">
        <v>19</v>
      </c>
      <c r="B22" s="10" t="s">
        <v>54</v>
      </c>
      <c r="C22" s="11">
        <f t="shared" si="0"/>
        <v>82</v>
      </c>
      <c r="D22" s="7">
        <v>19</v>
      </c>
      <c r="E22" s="1">
        <v>82</v>
      </c>
      <c r="F22" s="7"/>
      <c r="G22" s="8"/>
      <c r="H22" s="7"/>
      <c r="I22" s="8"/>
      <c r="J22" s="7"/>
      <c r="K22" s="8"/>
      <c r="L22" s="7"/>
      <c r="M22" s="8"/>
      <c r="N22" s="7"/>
    </row>
    <row r="23" spans="1:14" x14ac:dyDescent="0.25">
      <c r="A23" s="9">
        <v>20</v>
      </c>
      <c r="B23" s="10" t="s">
        <v>16</v>
      </c>
      <c r="C23" s="11">
        <f t="shared" si="0"/>
        <v>74</v>
      </c>
      <c r="D23" s="7">
        <v>20</v>
      </c>
      <c r="E23" s="1">
        <v>74</v>
      </c>
      <c r="F23" s="7"/>
      <c r="G23" s="8"/>
      <c r="H23" s="7"/>
      <c r="I23" s="8"/>
      <c r="J23" s="7"/>
      <c r="K23" s="8"/>
      <c r="L23" s="7"/>
      <c r="M23" s="8"/>
      <c r="N23" s="7"/>
    </row>
    <row r="24" spans="1:14" x14ac:dyDescent="0.25">
      <c r="A24" s="9">
        <v>21</v>
      </c>
      <c r="B24" s="10" t="s">
        <v>35</v>
      </c>
      <c r="C24" s="11">
        <f t="shared" si="0"/>
        <v>74</v>
      </c>
      <c r="D24" s="7">
        <v>21</v>
      </c>
      <c r="E24" s="1">
        <v>74</v>
      </c>
      <c r="F24" s="7"/>
      <c r="G24" s="8"/>
      <c r="H24" s="7"/>
      <c r="I24" s="8"/>
      <c r="J24" s="7"/>
      <c r="K24" s="8"/>
      <c r="L24" s="7"/>
      <c r="M24" s="8"/>
      <c r="N24" s="7"/>
    </row>
    <row r="25" spans="1:14" x14ac:dyDescent="0.25">
      <c r="A25" s="9">
        <v>22</v>
      </c>
      <c r="B25" s="10" t="s">
        <v>20</v>
      </c>
      <c r="C25" s="11">
        <f t="shared" si="0"/>
        <v>68</v>
      </c>
      <c r="D25" s="7">
        <v>22</v>
      </c>
      <c r="E25" s="1">
        <v>68</v>
      </c>
      <c r="F25" s="7"/>
      <c r="G25" s="8"/>
      <c r="H25" s="7"/>
      <c r="I25" s="8"/>
      <c r="J25" s="7"/>
      <c r="K25" s="8"/>
      <c r="L25" s="7"/>
      <c r="M25" s="8"/>
      <c r="N25" s="7"/>
    </row>
    <row r="26" spans="1:14" x14ac:dyDescent="0.25">
      <c r="A26" s="9">
        <v>23</v>
      </c>
      <c r="B26" s="10" t="s">
        <v>98</v>
      </c>
      <c r="C26" s="11">
        <f t="shared" si="0"/>
        <v>44</v>
      </c>
      <c r="D26" s="7">
        <v>23</v>
      </c>
      <c r="E26" s="1">
        <v>44</v>
      </c>
      <c r="F26" s="7"/>
      <c r="G26" s="8"/>
      <c r="H26" s="7"/>
      <c r="I26" s="8"/>
      <c r="J26" s="7"/>
      <c r="K26" s="8"/>
      <c r="L26" s="7"/>
      <c r="M26" s="8"/>
      <c r="N26" s="7"/>
    </row>
    <row r="27" spans="1:14" x14ac:dyDescent="0.25">
      <c r="A27" s="9">
        <v>24</v>
      </c>
      <c r="B27" s="10" t="s">
        <v>77</v>
      </c>
      <c r="C27" s="11">
        <f t="shared" si="0"/>
        <v>34</v>
      </c>
      <c r="D27" s="7">
        <v>24</v>
      </c>
      <c r="E27" s="1">
        <v>34</v>
      </c>
      <c r="F27" s="7"/>
      <c r="G27" s="8"/>
      <c r="H27" s="7"/>
      <c r="I27" s="8"/>
      <c r="J27" s="7"/>
      <c r="K27" s="8"/>
      <c r="L27" s="7"/>
      <c r="M27" s="8"/>
      <c r="N27" s="7"/>
    </row>
    <row r="28" spans="1:14" x14ac:dyDescent="0.25">
      <c r="A28" s="9">
        <v>25</v>
      </c>
      <c r="B28" s="10" t="s">
        <v>101</v>
      </c>
      <c r="C28" s="11">
        <f t="shared" si="0"/>
        <v>0</v>
      </c>
      <c r="D28" s="7">
        <v>25</v>
      </c>
      <c r="E28" s="1">
        <v>0</v>
      </c>
      <c r="F28" s="7"/>
      <c r="G28" s="8"/>
      <c r="H28" s="7"/>
      <c r="I28" s="8"/>
      <c r="J28" s="7"/>
      <c r="K28" s="8"/>
      <c r="L28" s="7"/>
      <c r="M28" s="8"/>
      <c r="N28" s="7"/>
    </row>
  </sheetData>
  <sortState ref="A4:C28">
    <sortCondition descending="1" ref="C3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545FA-D79A-4D56-90AC-1146C1348D54}">
  <dimension ref="A1:E91"/>
  <sheetViews>
    <sheetView workbookViewId="0">
      <selection activeCell="G9" sqref="G9"/>
    </sheetView>
  </sheetViews>
  <sheetFormatPr defaultColWidth="8.75" defaultRowHeight="18.75" x14ac:dyDescent="0.3"/>
  <cols>
    <col min="1" max="1" width="4.5" style="6" customWidth="1"/>
    <col min="2" max="2" width="4.5" style="1" customWidth="1"/>
    <col min="3" max="3" width="24.875" style="1" customWidth="1"/>
    <col min="4" max="4" width="11.75" style="1" customWidth="1"/>
    <col min="5" max="16384" width="8.75" style="1"/>
  </cols>
  <sheetData>
    <row r="1" spans="1:5" ht="15.75" x14ac:dyDescent="0.25">
      <c r="A1" s="20" t="s">
        <v>103</v>
      </c>
      <c r="B1" s="1" t="s">
        <v>0</v>
      </c>
      <c r="C1" s="1" t="s">
        <v>1</v>
      </c>
      <c r="D1" s="1" t="s">
        <v>2</v>
      </c>
      <c r="E1" s="1" t="s">
        <v>110</v>
      </c>
    </row>
    <row r="2" spans="1:5" x14ac:dyDescent="0.3">
      <c r="A2" s="6">
        <v>1</v>
      </c>
      <c r="B2" s="2"/>
      <c r="C2" s="2" t="s">
        <v>74</v>
      </c>
      <c r="D2" s="2"/>
      <c r="E2" s="2">
        <f>E3+E4+E5+E7+E8</f>
        <v>367</v>
      </c>
    </row>
    <row r="3" spans="1:5" x14ac:dyDescent="0.3">
      <c r="B3" s="3">
        <v>67</v>
      </c>
      <c r="C3" s="3" t="s">
        <v>73</v>
      </c>
      <c r="D3" s="3" t="s">
        <v>49</v>
      </c>
      <c r="E3" s="3">
        <v>45</v>
      </c>
    </row>
    <row r="4" spans="1:5" x14ac:dyDescent="0.3">
      <c r="B4" s="3">
        <v>11</v>
      </c>
      <c r="C4" s="3" t="s">
        <v>90</v>
      </c>
      <c r="D4" s="3" t="s">
        <v>83</v>
      </c>
      <c r="E4" s="3">
        <v>84</v>
      </c>
    </row>
    <row r="5" spans="1:5" x14ac:dyDescent="0.3">
      <c r="B5" s="3">
        <v>111</v>
      </c>
      <c r="C5" s="3" t="s">
        <v>96</v>
      </c>
      <c r="D5" s="3" t="s">
        <v>81</v>
      </c>
      <c r="E5" s="3">
        <v>64</v>
      </c>
    </row>
    <row r="6" spans="1:5" x14ac:dyDescent="0.3">
      <c r="B6" s="4">
        <v>37</v>
      </c>
      <c r="C6" s="4" t="s">
        <v>99</v>
      </c>
      <c r="D6" s="4" t="s">
        <v>81</v>
      </c>
      <c r="E6" s="4">
        <v>0</v>
      </c>
    </row>
    <row r="7" spans="1:5" x14ac:dyDescent="0.3">
      <c r="B7" s="3">
        <v>36</v>
      </c>
      <c r="C7" s="3" t="s">
        <v>92</v>
      </c>
      <c r="D7" s="3" t="s">
        <v>88</v>
      </c>
      <c r="E7" s="3">
        <v>80</v>
      </c>
    </row>
    <row r="8" spans="1:5" x14ac:dyDescent="0.3">
      <c r="B8" s="3">
        <v>280</v>
      </c>
      <c r="C8" s="3" t="s">
        <v>84</v>
      </c>
      <c r="D8" s="3" t="s">
        <v>85</v>
      </c>
      <c r="E8" s="3">
        <v>94</v>
      </c>
    </row>
    <row r="9" spans="1:5" x14ac:dyDescent="0.3">
      <c r="B9" s="4">
        <v>57</v>
      </c>
      <c r="C9" s="4" t="s">
        <v>89</v>
      </c>
      <c r="D9" s="4" t="s">
        <v>85</v>
      </c>
      <c r="E9" s="4">
        <v>84</v>
      </c>
    </row>
    <row r="10" spans="1:5" x14ac:dyDescent="0.3">
      <c r="A10" s="6">
        <v>2</v>
      </c>
      <c r="B10" s="2"/>
      <c r="C10" s="2" t="s">
        <v>60</v>
      </c>
      <c r="D10" s="2"/>
      <c r="E10" s="2">
        <f>E11+E12+E13+E14</f>
        <v>308</v>
      </c>
    </row>
    <row r="11" spans="1:5" x14ac:dyDescent="0.3">
      <c r="B11" s="3">
        <v>170</v>
      </c>
      <c r="C11" s="3" t="s">
        <v>63</v>
      </c>
      <c r="D11" s="3" t="s">
        <v>47</v>
      </c>
      <c r="E11" s="3">
        <v>67</v>
      </c>
    </row>
    <row r="12" spans="1:5" x14ac:dyDescent="0.3">
      <c r="B12" s="3">
        <v>295</v>
      </c>
      <c r="C12" s="3" t="s">
        <v>59</v>
      </c>
      <c r="D12" s="3" t="s">
        <v>49</v>
      </c>
      <c r="E12" s="3">
        <v>71</v>
      </c>
    </row>
    <row r="13" spans="1:5" x14ac:dyDescent="0.3">
      <c r="B13" s="3">
        <v>21</v>
      </c>
      <c r="C13" s="3" t="s">
        <v>91</v>
      </c>
      <c r="D13" s="3" t="s">
        <v>81</v>
      </c>
      <c r="E13" s="3">
        <v>82</v>
      </c>
    </row>
    <row r="14" spans="1:5" x14ac:dyDescent="0.3">
      <c r="B14" s="3">
        <v>941</v>
      </c>
      <c r="C14" s="3" t="s">
        <v>86</v>
      </c>
      <c r="D14" s="3" t="s">
        <v>85</v>
      </c>
      <c r="E14" s="3">
        <v>88</v>
      </c>
    </row>
    <row r="15" spans="1:5" x14ac:dyDescent="0.3">
      <c r="A15" s="6">
        <v>3</v>
      </c>
      <c r="B15" s="2"/>
      <c r="C15" s="2" t="s">
        <v>18</v>
      </c>
      <c r="D15" s="2"/>
      <c r="E15" s="2">
        <f>E16+E17+E18</f>
        <v>224</v>
      </c>
    </row>
    <row r="16" spans="1:5" x14ac:dyDescent="0.3">
      <c r="B16" s="3">
        <v>190</v>
      </c>
      <c r="C16" s="3" t="s">
        <v>41</v>
      </c>
      <c r="D16" s="3" t="s">
        <v>26</v>
      </c>
      <c r="E16" s="3">
        <v>64</v>
      </c>
    </row>
    <row r="17" spans="1:5" x14ac:dyDescent="0.3">
      <c r="B17" s="3">
        <v>307</v>
      </c>
      <c r="C17" s="3" t="s">
        <v>50</v>
      </c>
      <c r="D17" s="3" t="s">
        <v>49</v>
      </c>
      <c r="E17" s="3">
        <v>90</v>
      </c>
    </row>
    <row r="18" spans="1:5" x14ac:dyDescent="0.3">
      <c r="B18" s="3">
        <v>190</v>
      </c>
      <c r="C18" s="3" t="s">
        <v>17</v>
      </c>
      <c r="D18" s="3" t="s">
        <v>5</v>
      </c>
      <c r="E18" s="3">
        <v>70</v>
      </c>
    </row>
    <row r="19" spans="1:5" x14ac:dyDescent="0.3">
      <c r="A19" s="6">
        <v>4</v>
      </c>
      <c r="B19" s="2"/>
      <c r="C19" s="2" t="s">
        <v>14</v>
      </c>
      <c r="D19" s="2"/>
      <c r="E19" s="2">
        <f>E20+E21+E22</f>
        <v>216</v>
      </c>
    </row>
    <row r="20" spans="1:5" x14ac:dyDescent="0.3">
      <c r="B20" s="3">
        <v>927</v>
      </c>
      <c r="C20" s="3" t="s">
        <v>68</v>
      </c>
      <c r="D20" s="3" t="s">
        <v>49</v>
      </c>
      <c r="E20" s="3">
        <v>54</v>
      </c>
    </row>
    <row r="21" spans="1:5" x14ac:dyDescent="0.3">
      <c r="B21" s="3">
        <v>52</v>
      </c>
      <c r="C21" s="3" t="s">
        <v>13</v>
      </c>
      <c r="D21" s="3" t="s">
        <v>5</v>
      </c>
      <c r="E21" s="3">
        <v>76</v>
      </c>
    </row>
    <row r="22" spans="1:5" x14ac:dyDescent="0.3">
      <c r="B22" s="3">
        <v>295</v>
      </c>
      <c r="C22" s="3" t="s">
        <v>87</v>
      </c>
      <c r="D22" s="3" t="s">
        <v>88</v>
      </c>
      <c r="E22" s="3">
        <v>86</v>
      </c>
    </row>
    <row r="23" spans="1:5" x14ac:dyDescent="0.3">
      <c r="A23" s="6">
        <v>5</v>
      </c>
      <c r="B23" s="2"/>
      <c r="C23" s="2" t="s">
        <v>24</v>
      </c>
      <c r="D23" s="2"/>
      <c r="E23" s="2">
        <f>E24+E25+E26</f>
        <v>206</v>
      </c>
    </row>
    <row r="24" spans="1:5" x14ac:dyDescent="0.3">
      <c r="B24" s="3">
        <v>770</v>
      </c>
      <c r="C24" s="3" t="s">
        <v>64</v>
      </c>
      <c r="D24" s="3" t="s">
        <v>49</v>
      </c>
      <c r="E24" s="3">
        <v>65</v>
      </c>
    </row>
    <row r="25" spans="1:5" x14ac:dyDescent="0.3">
      <c r="B25" s="3">
        <v>36</v>
      </c>
      <c r="C25" s="3" t="s">
        <v>23</v>
      </c>
      <c r="D25" s="3" t="s">
        <v>5</v>
      </c>
      <c r="E25" s="3">
        <v>63</v>
      </c>
    </row>
    <row r="26" spans="1:5" x14ac:dyDescent="0.3">
      <c r="B26" s="3">
        <v>408</v>
      </c>
      <c r="C26" s="3" t="s">
        <v>94</v>
      </c>
      <c r="D26" s="3" t="s">
        <v>83</v>
      </c>
      <c r="E26" s="3">
        <v>78</v>
      </c>
    </row>
    <row r="27" spans="1:5" x14ac:dyDescent="0.3">
      <c r="A27" s="6">
        <v>6</v>
      </c>
      <c r="B27" s="2"/>
      <c r="C27" s="2" t="s">
        <v>33</v>
      </c>
      <c r="D27" s="2"/>
      <c r="E27" s="2">
        <f>E28+E30+E31</f>
        <v>204</v>
      </c>
    </row>
    <row r="28" spans="1:5" x14ac:dyDescent="0.3">
      <c r="B28" s="3">
        <v>38</v>
      </c>
      <c r="C28" s="3" t="s">
        <v>32</v>
      </c>
      <c r="D28" s="3" t="s">
        <v>26</v>
      </c>
      <c r="E28" s="3">
        <v>75</v>
      </c>
    </row>
    <row r="29" spans="1:5" x14ac:dyDescent="0.3">
      <c r="B29" s="4">
        <v>721</v>
      </c>
      <c r="C29" s="4" t="s">
        <v>45</v>
      </c>
      <c r="D29" s="4" t="s">
        <v>26</v>
      </c>
      <c r="E29" s="4">
        <v>31</v>
      </c>
    </row>
    <row r="30" spans="1:5" x14ac:dyDescent="0.3">
      <c r="B30" s="3">
        <v>71</v>
      </c>
      <c r="C30" s="3" t="s">
        <v>56</v>
      </c>
      <c r="D30" s="3" t="s">
        <v>47</v>
      </c>
      <c r="E30" s="3">
        <v>76</v>
      </c>
    </row>
    <row r="31" spans="1:5" x14ac:dyDescent="0.3">
      <c r="B31" s="3">
        <v>782</v>
      </c>
      <c r="C31" s="3" t="s">
        <v>69</v>
      </c>
      <c r="D31" s="3" t="s">
        <v>49</v>
      </c>
      <c r="E31" s="3">
        <v>53</v>
      </c>
    </row>
    <row r="32" spans="1:5" x14ac:dyDescent="0.3">
      <c r="B32" s="4">
        <v>308</v>
      </c>
      <c r="C32" s="4" t="s">
        <v>75</v>
      </c>
      <c r="D32" s="4" t="s">
        <v>49</v>
      </c>
      <c r="E32" s="4">
        <v>36</v>
      </c>
    </row>
    <row r="33" spans="1:5" x14ac:dyDescent="0.3">
      <c r="A33" s="6">
        <v>7</v>
      </c>
      <c r="B33" s="2"/>
      <c r="C33" s="2" t="s">
        <v>8</v>
      </c>
      <c r="D33" s="2"/>
      <c r="E33" s="2">
        <f>E34+E35</f>
        <v>182</v>
      </c>
    </row>
    <row r="34" spans="1:5" x14ac:dyDescent="0.3">
      <c r="B34" s="3">
        <v>201</v>
      </c>
      <c r="C34" s="3" t="s">
        <v>48</v>
      </c>
      <c r="D34" s="3" t="s">
        <v>49</v>
      </c>
      <c r="E34" s="3">
        <v>94</v>
      </c>
    </row>
    <row r="35" spans="1:5" x14ac:dyDescent="0.3">
      <c r="B35" s="3">
        <v>101</v>
      </c>
      <c r="C35" s="3" t="s">
        <v>7</v>
      </c>
      <c r="D35" s="3" t="s">
        <v>5</v>
      </c>
      <c r="E35" s="3">
        <v>88</v>
      </c>
    </row>
    <row r="36" spans="1:5" x14ac:dyDescent="0.3">
      <c r="A36" s="6">
        <v>8</v>
      </c>
      <c r="B36" s="2"/>
      <c r="C36" s="2" t="s">
        <v>82</v>
      </c>
      <c r="D36" s="2"/>
      <c r="E36" s="2">
        <f>E37+E38</f>
        <v>178</v>
      </c>
    </row>
    <row r="37" spans="1:5" x14ac:dyDescent="0.3">
      <c r="B37" s="3">
        <v>15</v>
      </c>
      <c r="C37" s="3" t="s">
        <v>80</v>
      </c>
      <c r="D37" s="3" t="s">
        <v>81</v>
      </c>
      <c r="E37" s="3">
        <v>100</v>
      </c>
    </row>
    <row r="38" spans="1:5" x14ac:dyDescent="0.3">
      <c r="B38" s="3">
        <v>35</v>
      </c>
      <c r="C38" s="3" t="s">
        <v>93</v>
      </c>
      <c r="D38" s="3" t="s">
        <v>85</v>
      </c>
      <c r="E38" s="3">
        <v>78</v>
      </c>
    </row>
    <row r="39" spans="1:5" x14ac:dyDescent="0.3">
      <c r="A39" s="6">
        <v>9</v>
      </c>
      <c r="B39" s="2"/>
      <c r="C39" s="2" t="s">
        <v>22</v>
      </c>
      <c r="D39" s="2"/>
      <c r="E39" s="2">
        <f>E40+E42</f>
        <v>163</v>
      </c>
    </row>
    <row r="40" spans="1:5" x14ac:dyDescent="0.3">
      <c r="B40" s="3">
        <v>424</v>
      </c>
      <c r="C40" s="3" t="s">
        <v>46</v>
      </c>
      <c r="D40" s="3" t="s">
        <v>47</v>
      </c>
      <c r="E40" s="3">
        <v>100</v>
      </c>
    </row>
    <row r="41" spans="1:5" x14ac:dyDescent="0.3">
      <c r="B41" s="4">
        <v>222</v>
      </c>
      <c r="C41" s="4" t="s">
        <v>55</v>
      </c>
      <c r="D41" s="4" t="s">
        <v>47</v>
      </c>
      <c r="E41" s="4">
        <v>76</v>
      </c>
    </row>
    <row r="42" spans="1:5" x14ac:dyDescent="0.3">
      <c r="B42" s="3">
        <v>21</v>
      </c>
      <c r="C42" s="3" t="s">
        <v>21</v>
      </c>
      <c r="D42" s="3" t="s">
        <v>5</v>
      </c>
      <c r="E42" s="3">
        <v>63</v>
      </c>
    </row>
    <row r="43" spans="1:5" x14ac:dyDescent="0.3">
      <c r="B43" s="4">
        <v>23</v>
      </c>
      <c r="C43" s="4" t="s">
        <v>102</v>
      </c>
      <c r="D43" s="4" t="s">
        <v>88</v>
      </c>
      <c r="E43" s="4">
        <v>0</v>
      </c>
    </row>
    <row r="44" spans="1:5" x14ac:dyDescent="0.3">
      <c r="A44" s="6">
        <v>10</v>
      </c>
      <c r="B44" s="2"/>
      <c r="C44" s="2" t="s">
        <v>27</v>
      </c>
      <c r="D44" s="2"/>
      <c r="E44" s="2">
        <f>E45+E47</f>
        <v>162</v>
      </c>
    </row>
    <row r="45" spans="1:5" x14ac:dyDescent="0.3">
      <c r="B45" s="3">
        <v>701</v>
      </c>
      <c r="C45" s="3" t="s">
        <v>25</v>
      </c>
      <c r="D45" s="3" t="s">
        <v>26</v>
      </c>
      <c r="E45" s="3">
        <v>90</v>
      </c>
    </row>
    <row r="46" spans="1:5" x14ac:dyDescent="0.3">
      <c r="B46" s="4">
        <v>723</v>
      </c>
      <c r="C46" s="4" t="s">
        <v>44</v>
      </c>
      <c r="D46" s="4" t="s">
        <v>26</v>
      </c>
      <c r="E46" s="4">
        <v>57</v>
      </c>
    </row>
    <row r="47" spans="1:5" x14ac:dyDescent="0.3">
      <c r="B47" s="3">
        <v>78</v>
      </c>
      <c r="C47" s="3" t="s">
        <v>58</v>
      </c>
      <c r="D47" s="3" t="s">
        <v>49</v>
      </c>
      <c r="E47" s="3">
        <v>72</v>
      </c>
    </row>
    <row r="48" spans="1:5" x14ac:dyDescent="0.3">
      <c r="B48" s="4">
        <v>49</v>
      </c>
      <c r="C48" s="4" t="s">
        <v>62</v>
      </c>
      <c r="D48" s="4" t="s">
        <v>49</v>
      </c>
      <c r="E48" s="4">
        <v>69</v>
      </c>
    </row>
    <row r="49" spans="1:5" x14ac:dyDescent="0.3">
      <c r="B49" s="4">
        <v>173</v>
      </c>
      <c r="C49" s="4" t="s">
        <v>67</v>
      </c>
      <c r="D49" s="4" t="s">
        <v>49</v>
      </c>
      <c r="E49" s="4">
        <v>55</v>
      </c>
    </row>
    <row r="50" spans="1:5" x14ac:dyDescent="0.3">
      <c r="B50" s="4">
        <v>818</v>
      </c>
      <c r="C50" s="4" t="s">
        <v>70</v>
      </c>
      <c r="D50" s="4" t="s">
        <v>49</v>
      </c>
      <c r="E50" s="4">
        <v>50</v>
      </c>
    </row>
    <row r="51" spans="1:5" x14ac:dyDescent="0.3">
      <c r="B51" s="4">
        <v>290</v>
      </c>
      <c r="C51" s="4" t="s">
        <v>71</v>
      </c>
      <c r="D51" s="4" t="s">
        <v>49</v>
      </c>
      <c r="E51" s="4">
        <v>49</v>
      </c>
    </row>
    <row r="52" spans="1:5" x14ac:dyDescent="0.3">
      <c r="B52" s="4">
        <v>711</v>
      </c>
      <c r="C52" s="4" t="s">
        <v>72</v>
      </c>
      <c r="D52" s="4" t="s">
        <v>49</v>
      </c>
      <c r="E52" s="4">
        <v>47</v>
      </c>
    </row>
    <row r="53" spans="1:5" x14ac:dyDescent="0.3">
      <c r="B53" s="4">
        <v>977</v>
      </c>
      <c r="C53" s="4" t="s">
        <v>78</v>
      </c>
      <c r="D53" s="4" t="s">
        <v>49</v>
      </c>
      <c r="E53" s="4">
        <v>29</v>
      </c>
    </row>
    <row r="54" spans="1:5" x14ac:dyDescent="0.3">
      <c r="A54" s="6">
        <v>11</v>
      </c>
      <c r="B54" s="2"/>
      <c r="C54" s="2" t="s">
        <v>29</v>
      </c>
      <c r="D54" s="2"/>
      <c r="E54" s="2">
        <f>E55+E56</f>
        <v>161</v>
      </c>
    </row>
    <row r="55" spans="1:5" x14ac:dyDescent="0.3">
      <c r="B55" s="3">
        <v>157</v>
      </c>
      <c r="C55" s="3" t="s">
        <v>28</v>
      </c>
      <c r="D55" s="3" t="s">
        <v>26</v>
      </c>
      <c r="E55" s="3">
        <v>88</v>
      </c>
    </row>
    <row r="56" spans="1:5" x14ac:dyDescent="0.3">
      <c r="B56" s="3">
        <v>166</v>
      </c>
      <c r="C56" s="3" t="s">
        <v>57</v>
      </c>
      <c r="D56" s="3" t="s">
        <v>49</v>
      </c>
      <c r="E56" s="3">
        <v>73</v>
      </c>
    </row>
    <row r="57" spans="1:5" x14ac:dyDescent="0.3">
      <c r="A57" s="6">
        <v>12</v>
      </c>
      <c r="B57" s="2"/>
      <c r="C57" s="2" t="s">
        <v>31</v>
      </c>
      <c r="D57" s="2"/>
      <c r="E57" s="2">
        <f>E58+E60</f>
        <v>142</v>
      </c>
    </row>
    <row r="58" spans="1:5" x14ac:dyDescent="0.3">
      <c r="B58" s="3">
        <v>799</v>
      </c>
      <c r="C58" s="3" t="s">
        <v>30</v>
      </c>
      <c r="D58" s="3" t="s">
        <v>26</v>
      </c>
      <c r="E58" s="3">
        <v>78</v>
      </c>
    </row>
    <row r="59" spans="1:5" x14ac:dyDescent="0.3">
      <c r="B59" s="4">
        <v>501</v>
      </c>
      <c r="C59" s="4" t="s">
        <v>36</v>
      </c>
      <c r="D59" s="4" t="s">
        <v>26</v>
      </c>
      <c r="E59" s="4">
        <v>67</v>
      </c>
    </row>
    <row r="60" spans="1:5" x14ac:dyDescent="0.3">
      <c r="B60" s="3">
        <v>953</v>
      </c>
      <c r="C60" s="3" t="s">
        <v>65</v>
      </c>
      <c r="D60" s="3" t="s">
        <v>49</v>
      </c>
      <c r="E60" s="3">
        <v>64</v>
      </c>
    </row>
    <row r="61" spans="1:5" x14ac:dyDescent="0.3">
      <c r="A61" s="6">
        <v>13</v>
      </c>
      <c r="B61" s="2"/>
      <c r="C61" s="2" t="s">
        <v>40</v>
      </c>
      <c r="D61" s="2"/>
      <c r="E61" s="2">
        <f>E62+E63</f>
        <v>136</v>
      </c>
    </row>
    <row r="62" spans="1:5" x14ac:dyDescent="0.3">
      <c r="B62" s="3">
        <v>98</v>
      </c>
      <c r="C62" s="3" t="s">
        <v>39</v>
      </c>
      <c r="D62" s="3" t="s">
        <v>26</v>
      </c>
      <c r="E62" s="3">
        <v>66</v>
      </c>
    </row>
    <row r="63" spans="1:5" x14ac:dyDescent="0.3">
      <c r="B63" s="3">
        <v>717</v>
      </c>
      <c r="C63" s="3" t="s">
        <v>61</v>
      </c>
      <c r="D63" s="3" t="s">
        <v>47</v>
      </c>
      <c r="E63" s="3">
        <v>70</v>
      </c>
    </row>
    <row r="64" spans="1:5" x14ac:dyDescent="0.3">
      <c r="A64" s="6">
        <v>14</v>
      </c>
      <c r="B64" s="2"/>
      <c r="C64" s="2" t="s">
        <v>38</v>
      </c>
      <c r="D64" s="2"/>
      <c r="E64" s="2">
        <f>E65+E66</f>
        <v>129</v>
      </c>
    </row>
    <row r="65" spans="1:5" ht="16.149999999999999" customHeight="1" x14ac:dyDescent="0.3">
      <c r="B65" s="3">
        <v>571</v>
      </c>
      <c r="C65" s="3" t="s">
        <v>37</v>
      </c>
      <c r="D65" s="3" t="s">
        <v>26</v>
      </c>
      <c r="E65" s="3">
        <v>67</v>
      </c>
    </row>
    <row r="66" spans="1:5" ht="16.149999999999999" customHeight="1" x14ac:dyDescent="0.3">
      <c r="B66" s="3">
        <v>99</v>
      </c>
      <c r="C66" s="3" t="s">
        <v>66</v>
      </c>
      <c r="D66" s="3" t="s">
        <v>49</v>
      </c>
      <c r="E66" s="3">
        <v>62</v>
      </c>
    </row>
    <row r="67" spans="1:5" x14ac:dyDescent="0.3">
      <c r="B67" s="4">
        <v>162</v>
      </c>
      <c r="C67" s="4" t="s">
        <v>79</v>
      </c>
      <c r="D67" s="4" t="s">
        <v>49</v>
      </c>
      <c r="E67" s="4">
        <v>0</v>
      </c>
    </row>
    <row r="68" spans="1:5" x14ac:dyDescent="0.3">
      <c r="A68" s="6">
        <v>15</v>
      </c>
      <c r="B68" s="2"/>
      <c r="C68" s="2" t="s">
        <v>43</v>
      </c>
      <c r="D68" s="2"/>
      <c r="E68" s="2">
        <f>E69+E70</f>
        <v>127</v>
      </c>
    </row>
    <row r="69" spans="1:5" x14ac:dyDescent="0.3">
      <c r="B69" s="3">
        <v>80</v>
      </c>
      <c r="C69" s="3" t="s">
        <v>42</v>
      </c>
      <c r="D69" s="3" t="s">
        <v>26</v>
      </c>
      <c r="E69" s="3">
        <v>60</v>
      </c>
    </row>
    <row r="70" spans="1:5" x14ac:dyDescent="0.3">
      <c r="B70" s="3">
        <v>22</v>
      </c>
      <c r="C70" s="3" t="s">
        <v>95</v>
      </c>
      <c r="D70" s="3" t="s">
        <v>81</v>
      </c>
      <c r="E70" s="3">
        <v>67</v>
      </c>
    </row>
    <row r="71" spans="1:5" x14ac:dyDescent="0.3">
      <c r="A71" s="6">
        <v>16</v>
      </c>
      <c r="B71" s="2"/>
      <c r="C71" s="2" t="s">
        <v>6</v>
      </c>
      <c r="D71" s="2"/>
      <c r="E71" s="2">
        <f>E72</f>
        <v>90</v>
      </c>
    </row>
    <row r="72" spans="1:5" x14ac:dyDescent="0.3">
      <c r="B72" s="3">
        <v>721</v>
      </c>
      <c r="C72" s="3" t="s">
        <v>4</v>
      </c>
      <c r="D72" s="3" t="s">
        <v>5</v>
      </c>
      <c r="E72" s="3">
        <v>90</v>
      </c>
    </row>
    <row r="73" spans="1:5" x14ac:dyDescent="0.3">
      <c r="B73" s="4">
        <v>11</v>
      </c>
      <c r="C73" s="4" t="s">
        <v>12</v>
      </c>
      <c r="D73" s="4" t="s">
        <v>5</v>
      </c>
      <c r="E73" s="4">
        <v>88</v>
      </c>
    </row>
    <row r="74" spans="1:5" x14ac:dyDescent="0.3">
      <c r="A74" s="6">
        <v>17</v>
      </c>
      <c r="B74" s="2"/>
      <c r="C74" s="2" t="s">
        <v>11</v>
      </c>
      <c r="D74" s="2"/>
      <c r="E74" s="2">
        <f>E75</f>
        <v>88</v>
      </c>
    </row>
    <row r="75" spans="1:5" x14ac:dyDescent="0.3">
      <c r="B75" s="3">
        <v>21</v>
      </c>
      <c r="C75" s="3" t="s">
        <v>9</v>
      </c>
      <c r="D75" s="3" t="s">
        <v>10</v>
      </c>
      <c r="E75" s="3">
        <v>88</v>
      </c>
    </row>
    <row r="76" spans="1:5" x14ac:dyDescent="0.3">
      <c r="A76" s="6">
        <v>18</v>
      </c>
      <c r="B76" s="2"/>
      <c r="C76" s="2" t="s">
        <v>52</v>
      </c>
      <c r="D76" s="2"/>
      <c r="E76" s="2">
        <f>E77</f>
        <v>82</v>
      </c>
    </row>
    <row r="77" spans="1:5" x14ac:dyDescent="0.3">
      <c r="B77" s="3">
        <v>203</v>
      </c>
      <c r="C77" s="3" t="s">
        <v>51</v>
      </c>
      <c r="D77" s="3" t="s">
        <v>47</v>
      </c>
      <c r="E77" s="3">
        <v>82</v>
      </c>
    </row>
    <row r="78" spans="1:5" x14ac:dyDescent="0.3">
      <c r="A78" s="6">
        <v>19</v>
      </c>
      <c r="B78" s="2"/>
      <c r="C78" s="2" t="s">
        <v>54</v>
      </c>
      <c r="D78" s="2"/>
      <c r="E78" s="2">
        <f>E79</f>
        <v>82</v>
      </c>
    </row>
    <row r="79" spans="1:5" x14ac:dyDescent="0.3">
      <c r="B79" s="3">
        <v>131</v>
      </c>
      <c r="C79" s="3" t="s">
        <v>53</v>
      </c>
      <c r="D79" s="3" t="s">
        <v>47</v>
      </c>
      <c r="E79" s="3">
        <v>82</v>
      </c>
    </row>
    <row r="80" spans="1:5" x14ac:dyDescent="0.3">
      <c r="A80" s="6">
        <v>20</v>
      </c>
      <c r="B80" s="2"/>
      <c r="C80" s="2" t="s">
        <v>16</v>
      </c>
      <c r="D80" s="2"/>
      <c r="E80" s="2">
        <f>E81</f>
        <v>74</v>
      </c>
    </row>
    <row r="81" spans="1:5" x14ac:dyDescent="0.3">
      <c r="B81" s="3">
        <v>718</v>
      </c>
      <c r="C81" s="3" t="s">
        <v>15</v>
      </c>
      <c r="D81" s="3" t="s">
        <v>5</v>
      </c>
      <c r="E81" s="3">
        <v>74</v>
      </c>
    </row>
    <row r="82" spans="1:5" x14ac:dyDescent="0.3">
      <c r="A82" s="6">
        <v>21</v>
      </c>
      <c r="B82" s="2"/>
      <c r="C82" s="2" t="s">
        <v>35</v>
      </c>
      <c r="D82" s="2"/>
      <c r="E82" s="2">
        <f>E83</f>
        <v>74</v>
      </c>
    </row>
    <row r="83" spans="1:5" x14ac:dyDescent="0.3">
      <c r="B83" s="3">
        <v>710</v>
      </c>
      <c r="C83" s="3" t="s">
        <v>34</v>
      </c>
      <c r="D83" s="3" t="s">
        <v>26</v>
      </c>
      <c r="E83" s="3">
        <v>74</v>
      </c>
    </row>
    <row r="84" spans="1:5" x14ac:dyDescent="0.3">
      <c r="A84" s="6">
        <v>22</v>
      </c>
      <c r="B84" s="2"/>
      <c r="C84" s="2" t="s">
        <v>20</v>
      </c>
      <c r="D84" s="2"/>
      <c r="E84" s="2">
        <f>E85</f>
        <v>68</v>
      </c>
    </row>
    <row r="85" spans="1:5" x14ac:dyDescent="0.3">
      <c r="B85" s="3">
        <v>71</v>
      </c>
      <c r="C85" s="3" t="s">
        <v>19</v>
      </c>
      <c r="D85" s="3" t="s">
        <v>5</v>
      </c>
      <c r="E85" s="3">
        <v>68</v>
      </c>
    </row>
    <row r="86" spans="1:5" x14ac:dyDescent="0.3">
      <c r="A86" s="6">
        <v>23</v>
      </c>
      <c r="B86" s="2"/>
      <c r="C86" s="2" t="s">
        <v>98</v>
      </c>
      <c r="D86" s="2"/>
      <c r="E86" s="2">
        <f>E87</f>
        <v>44</v>
      </c>
    </row>
    <row r="87" spans="1:5" x14ac:dyDescent="0.3">
      <c r="B87" s="3">
        <v>25</v>
      </c>
      <c r="C87" s="3" t="s">
        <v>97</v>
      </c>
      <c r="D87" s="3" t="s">
        <v>83</v>
      </c>
      <c r="E87" s="3">
        <v>44</v>
      </c>
    </row>
    <row r="88" spans="1:5" x14ac:dyDescent="0.3">
      <c r="A88" s="6">
        <v>24</v>
      </c>
      <c r="B88" s="2"/>
      <c r="C88" s="2" t="s">
        <v>77</v>
      </c>
      <c r="D88" s="2"/>
      <c r="E88" s="2">
        <f>E89</f>
        <v>34</v>
      </c>
    </row>
    <row r="89" spans="1:5" x14ac:dyDescent="0.3">
      <c r="B89" s="3">
        <v>793</v>
      </c>
      <c r="C89" s="3" t="s">
        <v>76</v>
      </c>
      <c r="D89" s="3" t="s">
        <v>47</v>
      </c>
      <c r="E89" s="3">
        <v>34</v>
      </c>
    </row>
    <row r="90" spans="1:5" x14ac:dyDescent="0.3">
      <c r="A90" s="6">
        <v>25</v>
      </c>
      <c r="B90" s="2"/>
      <c r="C90" s="2" t="s">
        <v>101</v>
      </c>
      <c r="D90" s="2"/>
      <c r="E90" s="2">
        <f>E91</f>
        <v>0</v>
      </c>
    </row>
    <row r="91" spans="1:5" x14ac:dyDescent="0.3">
      <c r="B91" s="4">
        <v>165</v>
      </c>
      <c r="C91" s="4" t="s">
        <v>100</v>
      </c>
      <c r="D91" s="4" t="s">
        <v>81</v>
      </c>
      <c r="E91" s="4">
        <v>0</v>
      </c>
    </row>
  </sheetData>
  <sortState ref="B2:E91">
    <sortCondition ref="D40:D91"/>
    <sortCondition descending="1" ref="E40:E9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Kopvertejums</vt:lpstr>
      <vt:lpstr>1.posms Aloja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 Timing</dc:creator>
  <cp:lastModifiedBy>Kaspars</cp:lastModifiedBy>
  <cp:lastPrinted>2019-05-20T20:17:55Z</cp:lastPrinted>
  <dcterms:created xsi:type="dcterms:W3CDTF">2019-05-20T19:38:21Z</dcterms:created>
  <dcterms:modified xsi:type="dcterms:W3CDTF">2019-05-21T08:06:36Z</dcterms:modified>
</cp:coreProperties>
</file>